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defaultThemeVersion="124226"/>
  <mc:AlternateContent xmlns:mc="http://schemas.openxmlformats.org/markup-compatibility/2006">
    <mc:Choice Requires="x15">
      <x15ac:absPath xmlns:x15ac="http://schemas.microsoft.com/office/spreadsheetml/2010/11/ac" url="C:\Users\Rosa Elena Garcia\Desktop\Cta pub 2 trim (junio)\"/>
    </mc:Choice>
  </mc:AlternateContent>
  <xr:revisionPtr revIDLastSave="0" documentId="13_ncr:1_{E91631DA-AFF6-45D3-9648-CC5405CC57BF}" xr6:coauthVersionLast="47" xr6:coauthVersionMax="47" xr10:uidLastSave="{00000000-0000-0000-0000-000000000000}"/>
  <bookViews>
    <workbookView xWindow="-108" yWindow="-108" windowWidth="23256" windowHeight="12576" xr2:uid="{00000000-000D-0000-FFFF-FFFF00000000}"/>
  </bookViews>
  <sheets>
    <sheet name="PPI" sheetId="1" r:id="rId1"/>
  </sheets>
  <definedNames>
    <definedName name="_xlnm._FilterDatabase" localSheetId="0" hidden="1">PPI!$A$3:$N$29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1" i="1" l="1"/>
  <c r="M21" i="1"/>
  <c r="N20" i="1"/>
  <c r="M20" i="1"/>
  <c r="N19" i="1"/>
  <c r="M19" i="1"/>
  <c r="N18" i="1"/>
  <c r="M18" i="1"/>
  <c r="N17" i="1"/>
  <c r="M17" i="1"/>
  <c r="N16" i="1"/>
  <c r="M16" i="1"/>
  <c r="N15" i="1"/>
  <c r="M15" i="1"/>
  <c r="N14" i="1"/>
  <c r="M14" i="1"/>
  <c r="N13" i="1"/>
  <c r="M13" i="1"/>
  <c r="N12" i="1"/>
  <c r="M12" i="1"/>
  <c r="N11" i="1"/>
  <c r="M11" i="1"/>
  <c r="N10" i="1"/>
  <c r="M10" i="1"/>
  <c r="N9" i="1"/>
  <c r="M9" i="1"/>
  <c r="N8" i="1"/>
  <c r="M8" i="1"/>
  <c r="N7" i="1"/>
  <c r="M7" i="1"/>
  <c r="N6" i="1"/>
  <c r="M6" i="1"/>
  <c r="N5" i="1"/>
  <c r="M5" i="1"/>
  <c r="N4" i="1"/>
  <c r="M4" i="1"/>
  <c r="G22" i="1"/>
  <c r="F22" i="1"/>
  <c r="E22" i="1"/>
  <c r="L20" i="1"/>
  <c r="K20" i="1"/>
  <c r="L19" i="1"/>
  <c r="K19" i="1"/>
  <c r="L18" i="1"/>
  <c r="K18" i="1"/>
  <c r="L17" i="1"/>
  <c r="K17" i="1"/>
  <c r="L16" i="1"/>
  <c r="K16" i="1"/>
  <c r="L15" i="1"/>
  <c r="K15" i="1"/>
  <c r="L14" i="1"/>
  <c r="K14" i="1"/>
  <c r="L13" i="1"/>
  <c r="K13" i="1"/>
  <c r="L12" i="1"/>
  <c r="K12" i="1"/>
  <c r="L11" i="1"/>
  <c r="K11" i="1"/>
  <c r="L10" i="1"/>
  <c r="K10" i="1"/>
  <c r="L9" i="1"/>
  <c r="K9" i="1"/>
  <c r="L8" i="1"/>
  <c r="K8" i="1"/>
  <c r="L7" i="1"/>
  <c r="K7" i="1"/>
  <c r="L6" i="1"/>
  <c r="K6" i="1"/>
  <c r="L5" i="1"/>
  <c r="K5" i="1"/>
  <c r="L4" i="1"/>
  <c r="K4" i="1"/>
</calcChain>
</file>

<file path=xl/sharedStrings.xml><?xml version="1.0" encoding="utf-8"?>
<sst xmlns="http://schemas.openxmlformats.org/spreadsheetml/2006/main" count="91" uniqueCount="74">
  <si>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</si>
  <si>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</si>
  <si>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</si>
  <si>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</si>
  <si>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</si>
  <si>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</si>
  <si>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</si>
  <si>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</si>
  <si>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</si>
  <si>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</si>
  <si>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</si>
  <si>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</si>
  <si>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</si>
  <si>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</si>
  <si>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</si>
  <si>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</si>
  <si>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</si>
  <si>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G1101</t>
  </si>
  <si>
    <t>G1143</t>
  </si>
  <si>
    <t>3046</t>
  </si>
  <si>
    <t>G2085</t>
  </si>
  <si>
    <t>P0755</t>
  </si>
  <si>
    <t>P0756</t>
  </si>
  <si>
    <t>P0757</t>
  </si>
  <si>
    <t>P0758</t>
  </si>
  <si>
    <t>P0759</t>
  </si>
  <si>
    <t>P0760</t>
  </si>
  <si>
    <t>P0761</t>
  </si>
  <si>
    <t>P0762</t>
  </si>
  <si>
    <t>P0763</t>
  </si>
  <si>
    <t>P0764</t>
  </si>
  <si>
    <t>P2037</t>
  </si>
  <si>
    <t>P3014</t>
  </si>
  <si>
    <t>P3015</t>
  </si>
  <si>
    <t>Q0574</t>
  </si>
  <si>
    <t>Total del Gasto</t>
  </si>
  <si>
    <t>Bajo protesta de decir verdad declaramos que los Estados Financieros y sus Notas son razonablemente correctos y responsabilidad del emisor</t>
  </si>
  <si>
    <t>Administración de los recursos humanos, materiales</t>
  </si>
  <si>
    <t>Gestionar y administrar los recursos de la universidad politécnica de Juventino Rosas a través de la distribución y ejercicio de los mismos para el logro de sus objetivos, principalmente, la oferta de los servicios educativos para que el estudiantado reciba el servicio educativo con los atributos de calidad planteados.</t>
  </si>
  <si>
    <t>Operación del modelo de planeación y evaluación de</t>
  </si>
  <si>
    <t>Desarrollar el proceso de planeación estratégica en cuanto a la definición de líneas y objetivos estratégicos, metas e indicadores institucionales, así como operar el programa de desarrollo institucional al 2018 en la UPJR con la finalidad de ofrecer un servicio integral al estudiante.</t>
  </si>
  <si>
    <t>G1315</t>
  </si>
  <si>
    <t>OPERACIÓN DEL ÓRGANO INTERNO DE CONTROL DE LA UNIV</t>
  </si>
  <si>
    <t>Prevenir, detectar y sancionar las conductas que contravengan la legalidad a través de procedimientos de auditoría y fiscalización, acompañamiento, derecho disciplinario al interior del organismo público estatal.</t>
  </si>
  <si>
    <t>Dirección estratégica</t>
  </si>
  <si>
    <t>Gestionar y administrar el cumplimiento de los objetivos institucionales, dando seguimiento y proponiendo acciones correctivas y preventivas, cuyo propósito principal es ofrecer el servicio educativo de calidad a los alumnos.</t>
  </si>
  <si>
    <t>ADMINISTRACIÓN  E IMPARTICIÓN DE LOS SERVICIOS EDU</t>
  </si>
  <si>
    <t>Analizar el mercado laboral de cada programa educativo, la demanda potencial de alumnos, las perspectivas económicas y sociales de la región para determinar la pertinencia de los programas ofertados y que el estudiante reciba servicios educativos acordes a las necesidades del entorno.</t>
  </si>
  <si>
    <t>APLICACIÓN DE PLANES DE TRABAJO DE ATENCIÓN A LA D</t>
  </si>
  <si>
    <t>Detección de alumnos en condiciones vulnerables en la población de la UPJR. Análisis de la información, establecimiento de estrategias para la atención: asesoría académica y/o tutoría, lo anterior con el objetivo de dar seguimiento al trayecto formativo de los estudiantes y garantizar su permanencia, aprobación y egreso.</t>
  </si>
  <si>
    <t>APOYOS PARA LA PROFESIONALIZACIÓN</t>
  </si>
  <si>
    <t>El personal académico y directivo es capacitado de acuerdo a los resultados de las evaluaciones cuatrimestrales, los indicadores educativos obtenidos y las demandas del entorno, con la finalidad de fortalecer sus herramientas profesionales y pedagógicas, que se verán reflejadas en la mejora de la calidad del servicio ofrecido a los alumnos.</t>
  </si>
  <si>
    <t>CURSOS Y EVENTOS DE FORTALECIMIENTO A LA FORMACIÓN</t>
  </si>
  <si>
    <t>Organización de actividades culturales y deportivas para los alumnos de la UPJR, así como participación en proyectos emprendedores, conferencias y talleres con la finalidad de fortalecer su formación integral.</t>
  </si>
  <si>
    <t>GESTIÓN DE CERTIFICACIÓN DE PROCESOS</t>
  </si>
  <si>
    <t>Dar continuidad a la certificación de los procesos que atienden la satisfacción del alumno, de acuerdo a la norma Iso 9001:2015, así como a la acreditación de los programas académicos, con el objetivo de ofrecer un servicio educativo de calidad reconocido por instituciones externas, lo que permite acceder a convocatorias para obtener recursos y mejorar las condiciones del alumnado.</t>
  </si>
  <si>
    <t>FORTALECIMIENTO DE LAS HABILIDADES DE LIDERAZGO Y</t>
  </si>
  <si>
    <t>Programa de emprendedurismo, cursos de capacitación para emprendedores y fortalecimiento de los proyectos integradores con la finalidad de desarrollar competencias transversales en los estudiantes de la UPJR.</t>
  </si>
  <si>
    <t>MANTENIMIENTO DE LA INFRAESTRUCTURA</t>
  </si>
  <si>
    <t>Realización del mantenimiento correctivo y preventivo en los edificios y equipos, así como al parque vehicular de la UPJR, con la finalidad de ofrecer un servicio de calidad a los estudiantes.</t>
  </si>
  <si>
    <t>OPERACIÓN DE OTORGAMIENTO DE BECAS Y APOYOS</t>
  </si>
  <si>
    <t>Publicación de convocatorias de becas, evaluación de candidatos, identificación de alumnos con necesidades económicas, asignación y seguimiento de beneficiarios en la población estudiantil de la UPJR con la finalidad de promover la permanencia y aprobación de los alumnos.</t>
  </si>
  <si>
    <t>OPERACIÓN DE SERVICIOS DE VINCULACIÓN CON EL ENTOR</t>
  </si>
  <si>
    <t>Incrementar la vinculación con el entorno mediante la firma de convenios y/o contactos formales de colaboración para servicio social, estancias y estadías de los estudiantes de la UPJR, así como establecer convenios para cursos de capacitación a empresas o de colaboración con instituciones.</t>
  </si>
  <si>
    <t>OPERACIÓN DE UN SISTEMA DE INFORMACIÓN SOBRE EL SE</t>
  </si>
  <si>
    <t>Generar un sistema para el seguimiento de egresados de la UPJR, que permita evaluar la colocación laboral de los egresados;así como para promover su colocación en el mercado laboral, garantizando de esta forma la calidad en el servicio ofrecido. Lo anterior, a través del seguimiento durante la trayectoria educativa del estudiantado a través de los tutores, quienes dan continuidad y generan el enlace con la Subdirección de Vinculación y Control Escolar, garantizando registros de información confiables y actualizados, lo que permite mantener la comunicación.</t>
  </si>
  <si>
    <t>EVALUACIÓN DE FACTIBILIDAD DE CARRERAS EN DISCIPLI</t>
  </si>
  <si>
    <t>Analizar el mercado laboral de la región en relación con posibles carreras en áreas emergentes. La demanda potencial de alumnos, así como las perspectivas económicas y sociales de la región para determinar la pertinencia de los programas ofertados en la UPJR a los estudiantes, pudiendo de esta forma ofrecer educación que tenga impacto social.</t>
  </si>
  <si>
    <t>Certificación competencias ocupacionales, UPJR</t>
  </si>
  <si>
    <t>El estudiantado de la UPJR recibe certificaciones internacionales y ocupacionales, posteriores al proceso de capacitación y evaluación por un organismo externo que les permite desarrollar competencias laborales y adquirir un valor agregado al momento de egresar.</t>
  </si>
  <si>
    <t>Vocacionamiento científico y tecnológico UPJR</t>
  </si>
  <si>
    <t>Implementar estrategias y acciones para promover las vocaciones científicas y tecnológicas, como foros de difusión, congresos, talleres, presentaciones, etc. accesible para la población inscrita en educación básica y media superior.</t>
  </si>
  <si>
    <t>INFRAESTRUCTURA DE LA UNIVERSIDAD POLITÉCNICA DE J</t>
  </si>
  <si>
    <t>UNIVERSIDAD POLITÉCNICA DE JUVENTINO ROSAS
Programas y Proyectos de Inversión
del 01 de enero al 30 de junio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</si>
</sst>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sz val="8"/>
      <name val="Arial"/>
      <family val="2"/>
    </font>
    <font>
      <sz val="8"/>
      <color theme="1"/>
      <name val="Arial"/>
      <family val="2"/>
    </font>
    <font>
      <sz val="10"/>
      <color theme="1"/>
      <name val="Arial"/>
      <family val="2"/>
    </font>
    <font>
      <b/>
      <sz val="10"/>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6" fillId="0" borderId="0" applyFont="0" applyFill="0" applyBorder="0" applyAlignment="0" applyProtection="0"/>
    <xf numFmtId="9" fontId="6" fillId="0" borderId="0" applyFont="0" applyFill="0" applyBorder="0" applyAlignment="0" applyProtection="0"/>
  </cellStyleXfs>
  <cellXfs count="50">
    <xf numFmtId="0" fontId="0" fillId="0" borderId="0" xfId="0"/>
    <xf numFmtId="0" fontId="0" fillId="0" borderId="0" xfId="0" applyFont="1"/>
    <xf numFmtId="0" fontId="0" fillId="0" borderId="0" xfId="0" applyFont="1" applyProtection="1">
      <protection locked="0"/>
    </xf>
    <xf numFmtId="0" fontId="5" fillId="0" borderId="0" xfId="8" applyFont="1" applyAlignment="1" applyProtection="1">
      <alignment vertical="top"/>
      <protection locked="0"/>
    </xf>
    <xf numFmtId="0" fontId="3" fillId="2" borderId="1" xfId="16" applyFont="1" applyFill="1" applyBorder="1" applyAlignment="1">
      <alignment horizontal="center" vertical="top"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left"/>
    </xf>
    <xf numFmtId="0" fontId="3" fillId="2" borderId="2" xfId="11" applyFont="1" applyFill="1" applyBorder="1" applyAlignment="1">
      <alignment horizontal="left" vertical="center"/>
    </xf>
    <xf numFmtId="0" fontId="3" fillId="2" borderId="4" xfId="11" applyFont="1" applyFill="1" applyBorder="1" applyAlignment="1">
      <alignment horizontal="center" vertical="center"/>
    </xf>
    <xf numFmtId="0" fontId="3" fillId="2" borderId="5" xfId="16" applyFont="1" applyFill="1" applyBorder="1" applyAlignment="1">
      <alignment horizontal="center" vertical="top" wrapText="1"/>
    </xf>
    <xf numFmtId="0" fontId="3" fillId="2" borderId="6" xfId="0" applyFont="1" applyFill="1" applyBorder="1" applyAlignment="1">
      <alignment horizontal="center" vertical="center" wrapText="1"/>
    </xf>
    <xf numFmtId="0" fontId="3" fillId="2" borderId="6" xfId="0" applyFont="1" applyFill="1" applyBorder="1" applyAlignment="1">
      <alignment horizontal="center" wrapText="1"/>
    </xf>
    <xf numFmtId="4" fontId="3" fillId="2" borderId="6" xfId="11" applyNumberFormat="1" applyFont="1" applyFill="1" applyBorder="1" applyAlignment="1">
      <alignment horizontal="center" vertical="center" wrapText="1"/>
    </xf>
    <xf numFmtId="0" fontId="7" fillId="0" borderId="0" xfId="0" applyFont="1" applyProtection="1">
      <protection locked="0"/>
    </xf>
    <xf numFmtId="43" fontId="7" fillId="0" borderId="7" xfId="17" applyFont="1" applyFill="1" applyBorder="1" applyAlignment="1" applyProtection="1">
      <alignment vertical="center" wrapText="1"/>
      <protection locked="0"/>
    </xf>
    <xf numFmtId="43" fontId="7" fillId="0" borderId="8" xfId="17" applyFont="1" applyFill="1" applyBorder="1" applyAlignment="1" applyProtection="1">
      <alignment vertical="center" wrapText="1"/>
      <protection locked="0"/>
    </xf>
    <xf numFmtId="4" fontId="7" fillId="0" borderId="7" xfId="0" applyNumberFormat="1" applyFont="1" applyBorder="1" applyProtection="1">
      <protection locked="0"/>
    </xf>
    <xf numFmtId="9" fontId="7" fillId="0" borderId="8" xfId="18" applyFont="1" applyFill="1" applyBorder="1" applyAlignment="1" applyProtection="1">
      <alignment vertical="center"/>
      <protection locked="0"/>
    </xf>
    <xf numFmtId="9" fontId="7" fillId="0" borderId="7" xfId="18" applyFont="1" applyFill="1" applyBorder="1" applyAlignment="1" applyProtection="1">
      <alignment vertical="center"/>
      <protection locked="0"/>
    </xf>
    <xf numFmtId="43" fontId="7" fillId="0" borderId="5" xfId="17" applyFont="1" applyFill="1" applyBorder="1" applyAlignment="1" applyProtection="1">
      <alignment vertical="center" wrapText="1"/>
      <protection locked="0"/>
    </xf>
    <xf numFmtId="0" fontId="8" fillId="3" borderId="6" xfId="0" applyFont="1" applyFill="1" applyBorder="1" applyAlignment="1" applyProtection="1">
      <alignment vertical="center" wrapText="1"/>
      <protection locked="0"/>
    </xf>
    <xf numFmtId="0" fontId="7" fillId="3" borderId="6"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right" vertical="center" wrapText="1"/>
      <protection locked="0"/>
    </xf>
    <xf numFmtId="0" fontId="8" fillId="3" borderId="4" xfId="0" applyFont="1" applyFill="1" applyBorder="1" applyAlignment="1" applyProtection="1">
      <alignment vertical="center" wrapText="1"/>
      <protection locked="0"/>
    </xf>
    <xf numFmtId="43" fontId="8" fillId="3" borderId="2" xfId="0" applyNumberFormat="1" applyFont="1" applyFill="1" applyBorder="1" applyAlignment="1" applyProtection="1">
      <alignment horizontal="right" vertical="center" wrapText="1"/>
      <protection locked="0"/>
    </xf>
    <xf numFmtId="43" fontId="8" fillId="3" borderId="6" xfId="0" applyNumberFormat="1" applyFont="1" applyFill="1" applyBorder="1" applyAlignment="1" applyProtection="1">
      <alignment horizontal="right" vertical="center" wrapText="1"/>
      <protection locked="0"/>
    </xf>
    <xf numFmtId="9" fontId="8" fillId="3" borderId="6" xfId="18" applyFont="1" applyFill="1" applyBorder="1" applyAlignment="1" applyProtection="1">
      <protection locked="0"/>
    </xf>
    <xf numFmtId="0" fontId="7" fillId="3" borderId="0" xfId="0" applyFont="1" applyFill="1" applyBorder="1" applyAlignment="1" applyProtection="1">
      <alignment horizontal="left" vertical="center" wrapText="1"/>
      <protection locked="0"/>
    </xf>
    <xf numFmtId="0" fontId="8" fillId="3" borderId="0" xfId="0" applyFont="1" applyFill="1" applyBorder="1" applyAlignment="1" applyProtection="1">
      <alignment horizontal="right" vertical="center" wrapText="1"/>
      <protection locked="0"/>
    </xf>
    <xf numFmtId="43" fontId="8" fillId="3" borderId="0" xfId="0" applyNumberFormat="1" applyFont="1" applyFill="1" applyBorder="1" applyAlignment="1" applyProtection="1">
      <alignment horizontal="right" vertical="center" wrapText="1"/>
      <protection locked="0"/>
    </xf>
    <xf numFmtId="9" fontId="8" fillId="3" borderId="0" xfId="18" applyFont="1" applyFill="1" applyBorder="1" applyAlignment="1" applyProtection="1">
      <protection locked="0"/>
    </xf>
    <xf numFmtId="0" fontId="8" fillId="0" borderId="0" xfId="0" applyFont="1" applyProtection="1">
      <protection locked="0"/>
    </xf>
    <xf numFmtId="0" fontId="7" fillId="3" borderId="0" xfId="0" applyFont="1" applyFill="1" applyProtection="1">
      <protection locked="0"/>
    </xf>
    <xf numFmtId="0" fontId="7" fillId="0" borderId="7" xfId="0" applyFont="1" applyBorder="1" applyAlignment="1" applyProtection="1">
      <alignment horizontal="center"/>
      <protection locked="0"/>
    </xf>
    <xf numFmtId="0" fontId="7" fillId="0" borderId="7" xfId="0" applyFont="1" applyBorder="1" applyAlignment="1" applyProtection="1">
      <alignment horizontal="left" vertical="center"/>
      <protection locked="0"/>
    </xf>
    <xf numFmtId="0" fontId="7" fillId="0" borderId="7" xfId="0" quotePrefix="1" applyFont="1" applyBorder="1" applyAlignment="1" applyProtection="1">
      <alignment horizontal="center" vertical="center" wrapText="1"/>
      <protection locked="0"/>
    </xf>
    <xf numFmtId="0" fontId="7" fillId="0" borderId="1" xfId="0" applyFont="1" applyBorder="1" applyProtection="1">
      <protection locked="0"/>
    </xf>
    <xf numFmtId="49" fontId="7" fillId="0" borderId="7" xfId="0" applyNumberFormat="1" applyFont="1" applyBorder="1" applyAlignment="1" applyProtection="1">
      <alignment horizontal="center" vertical="center" wrapText="1"/>
      <protection locked="0"/>
    </xf>
    <xf numFmtId="4" fontId="7" fillId="0" borderId="7" xfId="0" applyNumberFormat="1" applyFont="1" applyBorder="1" applyAlignment="1" applyProtection="1">
      <alignment vertical="center" wrapText="1"/>
      <protection locked="0"/>
    </xf>
    <xf numFmtId="0" fontId="7" fillId="0" borderId="7" xfId="0" applyFont="1" applyBorder="1" applyProtection="1">
      <protection locked="0"/>
    </xf>
    <xf numFmtId="0" fontId="7" fillId="0" borderId="5" xfId="0" applyFont="1" applyBorder="1" applyAlignment="1" applyProtection="1">
      <alignment horizontal="left" vertical="center"/>
      <protection locked="0"/>
    </xf>
    <xf numFmtId="43" fontId="7" fillId="0" borderId="9" xfId="17" applyFont="1" applyFill="1" applyBorder="1" applyAlignment="1" applyProtection="1">
      <alignment vertical="center" wrapText="1"/>
      <protection locked="0"/>
    </xf>
    <xf numFmtId="0" fontId="7" fillId="0" borderId="5" xfId="0" applyFont="1" applyBorder="1" applyProtection="1">
      <protection locked="0"/>
    </xf>
    <xf numFmtId="1" fontId="7" fillId="0" borderId="1" xfId="0" applyNumberFormat="1" applyFont="1" applyBorder="1" applyProtection="1">
      <protection locked="0"/>
    </xf>
    <xf numFmtId="1" fontId="7" fillId="0" borderId="7" xfId="0" applyNumberFormat="1" applyFont="1" applyBorder="1" applyProtection="1">
      <protection locked="0"/>
    </xf>
    <xf numFmtId="1" fontId="7" fillId="0" borderId="7" xfId="18" applyNumberFormat="1" applyFont="1" applyFill="1" applyBorder="1" applyAlignment="1" applyProtection="1">
      <alignment horizontal="right"/>
      <protection locked="0"/>
    </xf>
    <xf numFmtId="1" fontId="7" fillId="0" borderId="7" xfId="18" applyNumberFormat="1" applyFont="1" applyFill="1" applyBorder="1" applyProtection="1">
      <protection locked="0"/>
    </xf>
    <xf numFmtId="0" fontId="3" fillId="2" borderId="6" xfId="0" applyFont="1" applyFill="1" applyBorder="1" applyAlignment="1" applyProtection="1">
      <alignment horizontal="center" wrapText="1"/>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0"/>
  <sheetViews>
    <sheetView showGridLines="0" tabSelected="1" zoomScale="80" zoomScaleNormal="80" workbookViewId="0">
      <selection activeCell="S13" sqref="S13"/>
    </sheetView>
  </sheetViews>
  <sheetFormatPr baseColWidth="10" defaultColWidth="12" defaultRowHeight="10.199999999999999" x14ac:dyDescent="0.2"/>
  <cols>
    <col min="1" max="1" width="19.85546875" style="2" customWidth="1"/>
    <col min="2" max="2" width="26.28515625" style="2" bestFit="1" customWidth="1"/>
    <col min="3" max="3" width="35.28515625" style="2" bestFit="1" customWidth="1"/>
    <col min="4" max="4" width="15.42578125" style="2" bestFit="1" customWidth="1"/>
    <col min="5" max="5" width="17.85546875" style="2" bestFit="1" customWidth="1"/>
    <col min="6" max="6" width="19.140625" style="2" bestFit="1" customWidth="1"/>
    <col min="7" max="7" width="17.85546875" style="2" bestFit="1" customWidth="1"/>
    <col min="8" max="10" width="13.28515625" style="2" customWidth="1"/>
    <col min="11" max="14" width="11.85546875" style="2" customWidth="1"/>
    <col min="15" max="16384" width="12" style="2"/>
  </cols>
  <sheetData>
    <row r="1" spans="1:14" s="1" customFormat="1" ht="35.1" customHeight="1" x14ac:dyDescent="0.2">
      <c r="A1" s="49" t="s">
        <v>73</v>
      </c>
      <c r="B1" s="49"/>
      <c r="C1" s="49"/>
      <c r="D1" s="49"/>
      <c r="E1" s="49"/>
      <c r="F1" s="49"/>
      <c r="G1" s="49"/>
      <c r="H1" s="49"/>
      <c r="I1" s="49"/>
      <c r="J1" s="49"/>
      <c r="K1" s="49"/>
      <c r="L1" s="49"/>
      <c r="M1" s="49"/>
      <c r="N1" s="49"/>
    </row>
    <row r="2" spans="1:14" s="1" customFormat="1" ht="12.75" customHeight="1" x14ac:dyDescent="0.2">
      <c r="A2" s="4"/>
      <c r="B2" s="4"/>
      <c r="C2" s="4"/>
      <c r="D2" s="4"/>
      <c r="E2" s="5"/>
      <c r="F2" s="6" t="s">
        <v>2</v>
      </c>
      <c r="G2" s="7"/>
      <c r="H2" s="5"/>
      <c r="I2" s="6" t="s">
        <v>8</v>
      </c>
      <c r="J2" s="7"/>
      <c r="K2" s="8" t="s">
        <v>15</v>
      </c>
      <c r="L2" s="7"/>
      <c r="M2" s="9" t="s">
        <v>14</v>
      </c>
      <c r="N2" s="10"/>
    </row>
    <row r="3" spans="1:14" s="1" customFormat="1" ht="21.9" customHeight="1" x14ac:dyDescent="0.2">
      <c r="A3" s="11" t="s">
        <v>16</v>
      </c>
      <c r="B3" s="11" t="s">
        <v>0</v>
      </c>
      <c r="C3" s="11" t="s">
        <v>5</v>
      </c>
      <c r="D3" s="11" t="s">
        <v>1</v>
      </c>
      <c r="E3" s="12" t="s">
        <v>3</v>
      </c>
      <c r="F3" s="12" t="s">
        <v>4</v>
      </c>
      <c r="G3" s="12" t="s">
        <v>6</v>
      </c>
      <c r="H3" s="12" t="s">
        <v>9</v>
      </c>
      <c r="I3" s="12" t="s">
        <v>4</v>
      </c>
      <c r="J3" s="12" t="s">
        <v>7</v>
      </c>
      <c r="K3" s="13" t="s">
        <v>10</v>
      </c>
      <c r="L3" s="13" t="s">
        <v>11</v>
      </c>
      <c r="M3" s="14" t="s">
        <v>12</v>
      </c>
      <c r="N3" s="14" t="s">
        <v>13</v>
      </c>
    </row>
    <row r="4" spans="1:14" ht="13.2" x14ac:dyDescent="0.25">
      <c r="A4" s="35" t="s">
        <v>17</v>
      </c>
      <c r="B4" s="36" t="s">
        <v>37</v>
      </c>
      <c r="C4" s="15" t="s">
        <v>38</v>
      </c>
      <c r="D4" s="37">
        <v>3046</v>
      </c>
      <c r="E4" s="16">
        <v>11882533.27</v>
      </c>
      <c r="F4" s="17">
        <v>13424626.67</v>
      </c>
      <c r="G4" s="18">
        <v>5466344.8300000001</v>
      </c>
      <c r="H4" s="15">
        <v>100</v>
      </c>
      <c r="I4" s="38">
        <v>100</v>
      </c>
      <c r="J4" s="45">
        <v>41</v>
      </c>
      <c r="K4" s="19">
        <f>G4/E4</f>
        <v>0.46003193980537455</v>
      </c>
      <c r="L4" s="20">
        <f>G4/F4</f>
        <v>0.40718784696006749</v>
      </c>
      <c r="M4" s="19">
        <f>J4/H4</f>
        <v>0.41</v>
      </c>
      <c r="N4" s="20">
        <f>J4/I4</f>
        <v>0.41</v>
      </c>
    </row>
    <row r="5" spans="1:14" ht="13.2" x14ac:dyDescent="0.25">
      <c r="A5" s="35" t="s">
        <v>18</v>
      </c>
      <c r="B5" s="36" t="s">
        <v>39</v>
      </c>
      <c r="C5" s="15" t="s">
        <v>40</v>
      </c>
      <c r="D5" s="39" t="s">
        <v>19</v>
      </c>
      <c r="E5" s="40">
        <v>0</v>
      </c>
      <c r="F5" s="17">
        <v>30000</v>
      </c>
      <c r="G5" s="18">
        <v>0</v>
      </c>
      <c r="H5" s="15">
        <v>100</v>
      </c>
      <c r="I5" s="41">
        <v>100</v>
      </c>
      <c r="J5" s="46">
        <v>40</v>
      </c>
      <c r="K5" s="19" t="e">
        <f>G5/E5</f>
        <v>#DIV/0!</v>
      </c>
      <c r="L5" s="20">
        <f t="shared" ref="L5:L20" si="0">G5/F5</f>
        <v>0</v>
      </c>
      <c r="M5" s="19">
        <f t="shared" ref="M5:M21" si="1">J5/H5</f>
        <v>0.4</v>
      </c>
      <c r="N5" s="20">
        <f t="shared" ref="N5:N21" si="2">J5/I5</f>
        <v>0.4</v>
      </c>
    </row>
    <row r="6" spans="1:14" ht="13.2" x14ac:dyDescent="0.25">
      <c r="A6" s="35" t="s">
        <v>41</v>
      </c>
      <c r="B6" s="36" t="s">
        <v>42</v>
      </c>
      <c r="C6" s="15" t="s">
        <v>43</v>
      </c>
      <c r="D6" s="39" t="s">
        <v>19</v>
      </c>
      <c r="E6" s="40">
        <v>346256.26</v>
      </c>
      <c r="F6" s="17">
        <v>346256.26</v>
      </c>
      <c r="G6" s="18">
        <v>165435.42000000001</v>
      </c>
      <c r="H6" s="15">
        <v>100</v>
      </c>
      <c r="I6" s="41">
        <v>100</v>
      </c>
      <c r="J6" s="47">
        <v>0</v>
      </c>
      <c r="K6" s="19">
        <f>G6/E6</f>
        <v>0.47778318867072617</v>
      </c>
      <c r="L6" s="20">
        <f t="shared" si="0"/>
        <v>0.47778318867072617</v>
      </c>
      <c r="M6" s="19">
        <f t="shared" si="1"/>
        <v>0</v>
      </c>
      <c r="N6" s="20">
        <f t="shared" si="2"/>
        <v>0</v>
      </c>
    </row>
    <row r="7" spans="1:14" ht="13.2" x14ac:dyDescent="0.25">
      <c r="A7" s="35" t="s">
        <v>20</v>
      </c>
      <c r="B7" s="36" t="s">
        <v>44</v>
      </c>
      <c r="C7" s="15" t="s">
        <v>45</v>
      </c>
      <c r="D7" s="39" t="s">
        <v>19</v>
      </c>
      <c r="E7" s="40">
        <v>2644809.19</v>
      </c>
      <c r="F7" s="17">
        <v>2645415.25</v>
      </c>
      <c r="G7" s="18">
        <v>1315295.6100000001</v>
      </c>
      <c r="H7" s="15">
        <v>100</v>
      </c>
      <c r="I7" s="41">
        <v>100</v>
      </c>
      <c r="J7" s="48">
        <v>52</v>
      </c>
      <c r="K7" s="19">
        <f t="shared" ref="K7:K20" si="3">G7/E7</f>
        <v>0.49731209910080515</v>
      </c>
      <c r="L7" s="20">
        <f t="shared" si="0"/>
        <v>0.49719816577000531</v>
      </c>
      <c r="M7" s="19">
        <f t="shared" si="1"/>
        <v>0.52</v>
      </c>
      <c r="N7" s="20">
        <f t="shared" si="2"/>
        <v>0.52</v>
      </c>
    </row>
    <row r="8" spans="1:14" ht="13.2" x14ac:dyDescent="0.25">
      <c r="A8" s="35" t="s">
        <v>21</v>
      </c>
      <c r="B8" s="36" t="s">
        <v>46</v>
      </c>
      <c r="C8" s="15" t="s">
        <v>47</v>
      </c>
      <c r="D8" s="39" t="s">
        <v>19</v>
      </c>
      <c r="E8" s="40">
        <v>30358585.030000001</v>
      </c>
      <c r="F8" s="17">
        <v>32493418.57</v>
      </c>
      <c r="G8" s="18">
        <v>15712226.210000001</v>
      </c>
      <c r="H8" s="15">
        <v>100</v>
      </c>
      <c r="I8" s="41">
        <v>100</v>
      </c>
      <c r="J8" s="46">
        <v>45</v>
      </c>
      <c r="K8" s="19">
        <f t="shared" si="3"/>
        <v>0.51755462892863291</v>
      </c>
      <c r="L8" s="20">
        <f t="shared" si="0"/>
        <v>0.48355103591674814</v>
      </c>
      <c r="M8" s="19">
        <f t="shared" si="1"/>
        <v>0.45</v>
      </c>
      <c r="N8" s="20">
        <f t="shared" si="2"/>
        <v>0.45</v>
      </c>
    </row>
    <row r="9" spans="1:14" ht="13.2" x14ac:dyDescent="0.25">
      <c r="A9" s="35" t="s">
        <v>22</v>
      </c>
      <c r="B9" s="36" t="s">
        <v>48</v>
      </c>
      <c r="C9" s="15" t="s">
        <v>49</v>
      </c>
      <c r="D9" s="39" t="s">
        <v>19</v>
      </c>
      <c r="E9" s="40">
        <v>348664.14</v>
      </c>
      <c r="F9" s="17">
        <v>348664.14</v>
      </c>
      <c r="G9" s="16">
        <v>167551.98000000001</v>
      </c>
      <c r="H9" s="15">
        <v>100</v>
      </c>
      <c r="I9" s="41">
        <v>100</v>
      </c>
      <c r="J9" s="46">
        <v>50</v>
      </c>
      <c r="K9" s="19">
        <f t="shared" si="3"/>
        <v>0.48055409426389534</v>
      </c>
      <c r="L9" s="20">
        <f t="shared" si="0"/>
        <v>0.48055409426389534</v>
      </c>
      <c r="M9" s="19">
        <f t="shared" si="1"/>
        <v>0.5</v>
      </c>
      <c r="N9" s="20">
        <f t="shared" si="2"/>
        <v>0.5</v>
      </c>
    </row>
    <row r="10" spans="1:14" ht="13.2" x14ac:dyDescent="0.25">
      <c r="A10" s="35" t="s">
        <v>23</v>
      </c>
      <c r="B10" s="36" t="s">
        <v>50</v>
      </c>
      <c r="C10" s="15" t="s">
        <v>51</v>
      </c>
      <c r="D10" s="39" t="s">
        <v>19</v>
      </c>
      <c r="E10" s="40">
        <v>808712.44</v>
      </c>
      <c r="F10" s="17">
        <v>524071.1</v>
      </c>
      <c r="G10" s="16">
        <v>10799.99</v>
      </c>
      <c r="H10" s="15">
        <v>100</v>
      </c>
      <c r="I10" s="41">
        <v>100</v>
      </c>
      <c r="J10" s="46">
        <v>50</v>
      </c>
      <c r="K10" s="19">
        <f t="shared" si="3"/>
        <v>1.3354549115134177E-2</v>
      </c>
      <c r="L10" s="20">
        <f t="shared" si="0"/>
        <v>2.0607871718169538E-2</v>
      </c>
      <c r="M10" s="19">
        <f t="shared" si="1"/>
        <v>0.5</v>
      </c>
      <c r="N10" s="20">
        <f t="shared" si="2"/>
        <v>0.5</v>
      </c>
    </row>
    <row r="11" spans="1:14" ht="13.2" x14ac:dyDescent="0.25">
      <c r="A11" s="35" t="s">
        <v>24</v>
      </c>
      <c r="B11" s="36" t="s">
        <v>52</v>
      </c>
      <c r="C11" s="15" t="s">
        <v>53</v>
      </c>
      <c r="D11" s="39" t="s">
        <v>19</v>
      </c>
      <c r="E11" s="16">
        <v>1463380.52</v>
      </c>
      <c r="F11" s="17">
        <v>1884465.52</v>
      </c>
      <c r="G11" s="16">
        <v>861350.33</v>
      </c>
      <c r="H11" s="15">
        <v>100</v>
      </c>
      <c r="I11" s="41">
        <v>100</v>
      </c>
      <c r="J11" s="46">
        <v>50</v>
      </c>
      <c r="K11" s="19">
        <f t="shared" si="3"/>
        <v>0.58860311329004156</v>
      </c>
      <c r="L11" s="20">
        <f t="shared" si="0"/>
        <v>0.45707937919713171</v>
      </c>
      <c r="M11" s="19">
        <f t="shared" si="1"/>
        <v>0.5</v>
      </c>
      <c r="N11" s="20">
        <f t="shared" si="2"/>
        <v>0.5</v>
      </c>
    </row>
    <row r="12" spans="1:14" ht="13.2" x14ac:dyDescent="0.25">
      <c r="A12" s="35" t="s">
        <v>25</v>
      </c>
      <c r="B12" s="36" t="s">
        <v>54</v>
      </c>
      <c r="C12" s="15" t="s">
        <v>55</v>
      </c>
      <c r="D12" s="39" t="s">
        <v>19</v>
      </c>
      <c r="E12" s="40">
        <v>305994.43</v>
      </c>
      <c r="F12" s="17">
        <v>599012.93000000005</v>
      </c>
      <c r="G12" s="18">
        <v>143730.10999999999</v>
      </c>
      <c r="H12" s="15">
        <v>100</v>
      </c>
      <c r="I12" s="41">
        <v>100</v>
      </c>
      <c r="J12" s="48">
        <v>50</v>
      </c>
      <c r="K12" s="19">
        <f t="shared" si="3"/>
        <v>0.46971479186728982</v>
      </c>
      <c r="L12" s="20">
        <f t="shared" si="0"/>
        <v>0.23994492072149423</v>
      </c>
      <c r="M12" s="19">
        <f t="shared" si="1"/>
        <v>0.5</v>
      </c>
      <c r="N12" s="20">
        <f t="shared" si="2"/>
        <v>0.5</v>
      </c>
    </row>
    <row r="13" spans="1:14" ht="13.2" x14ac:dyDescent="0.25">
      <c r="A13" s="35" t="s">
        <v>26</v>
      </c>
      <c r="B13" s="36" t="s">
        <v>56</v>
      </c>
      <c r="C13" s="15" t="s">
        <v>57</v>
      </c>
      <c r="D13" s="39" t="s">
        <v>19</v>
      </c>
      <c r="E13" s="40">
        <v>344006.93</v>
      </c>
      <c r="F13" s="17">
        <v>344006.93</v>
      </c>
      <c r="G13" s="18">
        <v>166767.70000000001</v>
      </c>
      <c r="H13" s="15">
        <v>100</v>
      </c>
      <c r="I13" s="41">
        <v>100</v>
      </c>
      <c r="J13" s="46">
        <v>35</v>
      </c>
      <c r="K13" s="19">
        <f t="shared" si="3"/>
        <v>0.48478005951798708</v>
      </c>
      <c r="L13" s="20">
        <f t="shared" si="0"/>
        <v>0.48478005951798708</v>
      </c>
      <c r="M13" s="19">
        <f t="shared" si="1"/>
        <v>0.35</v>
      </c>
      <c r="N13" s="20">
        <f t="shared" si="2"/>
        <v>0.35</v>
      </c>
    </row>
    <row r="14" spans="1:14" ht="13.2" x14ac:dyDescent="0.25">
      <c r="A14" s="35" t="s">
        <v>27</v>
      </c>
      <c r="B14" s="36" t="s">
        <v>58</v>
      </c>
      <c r="C14" s="15" t="s">
        <v>59</v>
      </c>
      <c r="D14" s="39" t="s">
        <v>19</v>
      </c>
      <c r="E14" s="16">
        <v>1322601.8899999999</v>
      </c>
      <c r="F14" s="17">
        <v>1774297.04</v>
      </c>
      <c r="G14" s="18">
        <v>954377.52</v>
      </c>
      <c r="H14" s="15">
        <v>100</v>
      </c>
      <c r="I14" s="41">
        <v>100</v>
      </c>
      <c r="J14" s="48">
        <v>55</v>
      </c>
      <c r="K14" s="19">
        <f t="shared" si="3"/>
        <v>0.72159092408373926</v>
      </c>
      <c r="L14" s="20">
        <f t="shared" si="0"/>
        <v>0.53789049887610696</v>
      </c>
      <c r="M14" s="19">
        <f t="shared" si="1"/>
        <v>0.55000000000000004</v>
      </c>
      <c r="N14" s="20">
        <f t="shared" si="2"/>
        <v>0.55000000000000004</v>
      </c>
    </row>
    <row r="15" spans="1:14" ht="13.2" x14ac:dyDescent="0.25">
      <c r="A15" s="35" t="s">
        <v>28</v>
      </c>
      <c r="B15" s="36" t="s">
        <v>60</v>
      </c>
      <c r="C15" s="15" t="s">
        <v>61</v>
      </c>
      <c r="D15" s="39" t="s">
        <v>19</v>
      </c>
      <c r="E15" s="40">
        <v>153766.71</v>
      </c>
      <c r="F15" s="16">
        <v>153766.71</v>
      </c>
      <c r="G15" s="18">
        <v>72957.3</v>
      </c>
      <c r="H15" s="15">
        <v>100</v>
      </c>
      <c r="I15" s="41">
        <v>100</v>
      </c>
      <c r="J15" s="46">
        <v>40</v>
      </c>
      <c r="K15" s="19">
        <f t="shared" si="3"/>
        <v>0.47446745787823652</v>
      </c>
      <c r="L15" s="20">
        <f t="shared" si="0"/>
        <v>0.47446745787823652</v>
      </c>
      <c r="M15" s="19">
        <f t="shared" si="1"/>
        <v>0.4</v>
      </c>
      <c r="N15" s="20">
        <f t="shared" si="2"/>
        <v>0.4</v>
      </c>
    </row>
    <row r="16" spans="1:14" ht="13.2" x14ac:dyDescent="0.25">
      <c r="A16" s="35" t="s">
        <v>29</v>
      </c>
      <c r="B16" s="36" t="s">
        <v>62</v>
      </c>
      <c r="C16" s="15" t="s">
        <v>63</v>
      </c>
      <c r="D16" s="39" t="s">
        <v>19</v>
      </c>
      <c r="E16" s="16">
        <v>1228314.3600000001</v>
      </c>
      <c r="F16" s="16">
        <v>1498455.02</v>
      </c>
      <c r="G16" s="16">
        <v>626820.15</v>
      </c>
      <c r="H16" s="15">
        <v>100</v>
      </c>
      <c r="I16" s="41">
        <v>100</v>
      </c>
      <c r="J16" s="46">
        <v>45</v>
      </c>
      <c r="K16" s="19">
        <f t="shared" si="3"/>
        <v>0.51030922572622206</v>
      </c>
      <c r="L16" s="20">
        <f t="shared" si="0"/>
        <v>0.41831095470586765</v>
      </c>
      <c r="M16" s="19">
        <f t="shared" si="1"/>
        <v>0.45</v>
      </c>
      <c r="N16" s="20">
        <f t="shared" si="2"/>
        <v>0.45</v>
      </c>
    </row>
    <row r="17" spans="1:14" ht="13.2" x14ac:dyDescent="0.25">
      <c r="A17" s="35" t="s">
        <v>30</v>
      </c>
      <c r="B17" s="36" t="s">
        <v>64</v>
      </c>
      <c r="C17" s="15" t="s">
        <v>65</v>
      </c>
      <c r="D17" s="39" t="s">
        <v>19</v>
      </c>
      <c r="E17" s="40">
        <v>370501.93</v>
      </c>
      <c r="F17" s="16">
        <v>370501.93</v>
      </c>
      <c r="G17" s="16">
        <v>166509.42000000001</v>
      </c>
      <c r="H17" s="15">
        <v>100</v>
      </c>
      <c r="I17" s="41">
        <v>100</v>
      </c>
      <c r="J17" s="46">
        <v>50</v>
      </c>
      <c r="K17" s="19">
        <f t="shared" si="3"/>
        <v>0.44941579656548625</v>
      </c>
      <c r="L17" s="20">
        <f t="shared" si="0"/>
        <v>0.44941579656548625</v>
      </c>
      <c r="M17" s="19">
        <f t="shared" si="1"/>
        <v>0.5</v>
      </c>
      <c r="N17" s="20">
        <f t="shared" si="2"/>
        <v>0.5</v>
      </c>
    </row>
    <row r="18" spans="1:14" ht="13.2" x14ac:dyDescent="0.25">
      <c r="A18" s="35" t="s">
        <v>31</v>
      </c>
      <c r="B18" s="36" t="s">
        <v>66</v>
      </c>
      <c r="C18" s="15" t="s">
        <v>67</v>
      </c>
      <c r="D18" s="39" t="s">
        <v>19</v>
      </c>
      <c r="E18" s="40">
        <v>32000</v>
      </c>
      <c r="F18" s="16">
        <v>32000</v>
      </c>
      <c r="G18" s="16">
        <v>0</v>
      </c>
      <c r="H18" s="15">
        <v>100</v>
      </c>
      <c r="I18" s="41">
        <v>100</v>
      </c>
      <c r="J18" s="46">
        <v>35</v>
      </c>
      <c r="K18" s="19">
        <f t="shared" si="3"/>
        <v>0</v>
      </c>
      <c r="L18" s="20">
        <f t="shared" si="0"/>
        <v>0</v>
      </c>
      <c r="M18" s="19">
        <f t="shared" si="1"/>
        <v>0.35</v>
      </c>
      <c r="N18" s="20">
        <f t="shared" si="2"/>
        <v>0.35</v>
      </c>
    </row>
    <row r="19" spans="1:14" ht="13.2" x14ac:dyDescent="0.25">
      <c r="A19" s="35" t="s">
        <v>32</v>
      </c>
      <c r="B19" s="36" t="s">
        <v>68</v>
      </c>
      <c r="C19" s="15" t="s">
        <v>69</v>
      </c>
      <c r="D19" s="39" t="s">
        <v>19</v>
      </c>
      <c r="E19" s="40">
        <v>0</v>
      </c>
      <c r="F19" s="16">
        <v>195000</v>
      </c>
      <c r="G19" s="16">
        <v>174145.11</v>
      </c>
      <c r="H19" s="15">
        <v>100</v>
      </c>
      <c r="I19" s="41">
        <v>100</v>
      </c>
      <c r="J19" s="46">
        <v>40</v>
      </c>
      <c r="K19" s="19" t="e">
        <f>G19/E19</f>
        <v>#DIV/0!</v>
      </c>
      <c r="L19" s="20">
        <f t="shared" si="0"/>
        <v>0.89305184615384603</v>
      </c>
      <c r="M19" s="19">
        <f t="shared" si="1"/>
        <v>0.4</v>
      </c>
      <c r="N19" s="20">
        <f t="shared" si="2"/>
        <v>0.4</v>
      </c>
    </row>
    <row r="20" spans="1:14" ht="13.2" x14ac:dyDescent="0.25">
      <c r="A20" s="35" t="s">
        <v>33</v>
      </c>
      <c r="B20" s="42" t="s">
        <v>70</v>
      </c>
      <c r="C20" s="15" t="s">
        <v>71</v>
      </c>
      <c r="D20" s="39" t="s">
        <v>19</v>
      </c>
      <c r="E20" s="16">
        <v>342486.24</v>
      </c>
      <c r="F20" s="16">
        <v>350512.66</v>
      </c>
      <c r="G20" s="16">
        <v>166509.42000000001</v>
      </c>
      <c r="H20" s="15">
        <v>100</v>
      </c>
      <c r="I20" s="41">
        <v>100</v>
      </c>
      <c r="J20" s="46">
        <v>55</v>
      </c>
      <c r="K20" s="19">
        <f t="shared" si="3"/>
        <v>0.48617842281780438</v>
      </c>
      <c r="L20" s="20">
        <f t="shared" si="0"/>
        <v>0.47504538067184227</v>
      </c>
      <c r="M20" s="19">
        <f t="shared" si="1"/>
        <v>0.55000000000000004</v>
      </c>
      <c r="N20" s="20">
        <f t="shared" si="2"/>
        <v>0.55000000000000004</v>
      </c>
    </row>
    <row r="21" spans="1:14" ht="13.2" x14ac:dyDescent="0.25">
      <c r="A21" s="35" t="s">
        <v>34</v>
      </c>
      <c r="B21" s="42" t="s">
        <v>72</v>
      </c>
      <c r="C21" s="15"/>
      <c r="D21" s="39" t="s">
        <v>19</v>
      </c>
      <c r="E21" s="43">
        <v>0</v>
      </c>
      <c r="F21" s="21">
        <v>8075494.1600000001</v>
      </c>
      <c r="G21" s="21">
        <v>1166710.1499999999</v>
      </c>
      <c r="H21" s="15"/>
      <c r="I21" s="44"/>
      <c r="J21" s="46">
        <v>45</v>
      </c>
      <c r="K21" s="19"/>
      <c r="L21" s="20"/>
      <c r="M21" s="19" t="e">
        <f t="shared" si="1"/>
        <v>#DIV/0!</v>
      </c>
      <c r="N21" s="20" t="e">
        <f t="shared" si="2"/>
        <v>#DIV/0!</v>
      </c>
    </row>
    <row r="22" spans="1:14" ht="13.2" x14ac:dyDescent="0.25">
      <c r="A22" s="22"/>
      <c r="B22" s="23"/>
      <c r="C22" s="24" t="s">
        <v>35</v>
      </c>
      <c r="D22" s="25"/>
      <c r="E22" s="26">
        <f>SUM(E4:E21)</f>
        <v>51952613.340000004</v>
      </c>
      <c r="F22" s="27">
        <f>SUM(F4:F21)</f>
        <v>65089964.890000001</v>
      </c>
      <c r="G22" s="27">
        <f>SUM(G4:G21)</f>
        <v>27337531.249999996</v>
      </c>
      <c r="H22" s="27"/>
      <c r="I22" s="27"/>
      <c r="J22" s="27"/>
      <c r="K22" s="28"/>
      <c r="L22" s="28"/>
      <c r="M22" s="28"/>
      <c r="N22" s="28"/>
    </row>
    <row r="23" spans="1:14" ht="13.2" x14ac:dyDescent="0.25">
      <c r="A23" s="34" t="s">
        <v>36</v>
      </c>
      <c r="B23" s="29"/>
      <c r="C23" s="29"/>
      <c r="D23" s="30"/>
      <c r="E23" s="31"/>
      <c r="F23" s="31"/>
      <c r="G23" s="31"/>
      <c r="H23" s="31"/>
      <c r="I23" s="31"/>
      <c r="J23" s="31"/>
      <c r="K23" s="32"/>
      <c r="L23" s="32"/>
      <c r="M23" s="33"/>
      <c r="N23" s="33"/>
    </row>
    <row r="30" spans="1:14" x14ac:dyDescent="0.2">
      <c r="A30" s="3"/>
    </row>
  </sheetData>
  <sheetProtection algorithmName="SHA-512" hashValue="z8qVoeF3u4ePpfsZRCUAp9/5Sk/5/4IJSeYazrze4NSoOxn2xxosqIwQUp8V9sqRTA2C8WxzEuyjLbmoHzJ6TA==" saltValue="iAON6ZCoFxZKhzfAFIogjw==" spinCount="100000" sheet="1" objects="1" scenarios="1" formatCells="0" formatColumns="0" formatRows="0" insertRows="0" deleteRows="0" autoFilter="0"/>
  <autoFilter ref="A3:N29" xr:uid="{00000000-0009-0000-0000-000000000000}"/>
  <mergeCells count="1">
    <mergeCell ref="A1:N1"/>
  </mergeCells>
  <dataValidations count="1">
    <dataValidation allowBlank="1" showErrorMessage="1" prompt="Clave asignada al programa/proyecto" sqref="A2:A3" xr:uid="{00000000-0002-0000-0000-000000000000}"/>
  </dataValidations>
  <pageMargins left="0.70866141732283472" right="0.70866141732283472" top="0.74803149606299213" bottom="0.74803149606299213" header="0.31496062992125984" footer="0.31496062992125984"/>
  <pageSetup scale="6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F02B7F-2A05-47A0-9B5E-7D70CFE19241}">
  <ds:schemaRefs>
    <ds:schemaRef ds:uri="http://schemas.microsoft.com/sharepoint/v3/contenttype/forms"/>
  </ds:schemaRefs>
</ds:datastoreItem>
</file>

<file path=customXml/itemProps2.xml><?xml version="1.0" encoding="utf-8"?>
<ds:datastoreItem xmlns:ds="http://schemas.openxmlformats.org/officeDocument/2006/customXml" ds:itemID="{F2BBEB07-AD9F-49D1-8E66-13A4323425E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5CBEECC-FFA7-4DFB-8DA1-D01B2517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PPI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Rosa Elena Garcia</cp:lastModifiedBy>
  <cp:lastPrinted>2021-07-30T16:56:26Z</cp:lastPrinted>
  <dcterms:created xsi:type="dcterms:W3CDTF">2014-10-22T05:35:08Z</dcterms:created>
  <dcterms:modified xsi:type="dcterms:W3CDTF">2021-07-30T17:01:47Z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